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75" windowWidth="19440" windowHeight="9735"/>
  </bookViews>
  <sheets>
    <sheet name="Апрель" sheetId="1" r:id="rId1"/>
  </sheets>
  <calcPr calcId="144525"/>
</workbook>
</file>

<file path=xl/calcChain.xml><?xml version="1.0" encoding="utf-8"?>
<calcChain xmlns="http://schemas.openxmlformats.org/spreadsheetml/2006/main">
  <c r="D29" i="1" l="1"/>
  <c r="D16" i="1" l="1"/>
  <c r="D15" i="1" l="1"/>
  <c r="D18" i="1"/>
  <c r="D14" i="1" l="1"/>
  <c r="D17" i="1"/>
  <c r="B33" i="1" l="1"/>
  <c r="D27" i="1"/>
  <c r="D19" i="1" l="1"/>
  <c r="C9" i="1"/>
  <c r="B9" i="1"/>
  <c r="B21" i="1" s="1"/>
  <c r="D23" i="1" l="1"/>
  <c r="D25" i="1"/>
  <c r="D26" i="1"/>
  <c r="D28" i="1"/>
  <c r="D30" i="1"/>
  <c r="D31" i="1"/>
  <c r="D32" i="1"/>
  <c r="D24" i="1"/>
  <c r="C33" i="1"/>
  <c r="D10" i="1"/>
  <c r="D11" i="1"/>
  <c r="D12" i="1"/>
  <c r="D13" i="1"/>
  <c r="D20" i="1"/>
  <c r="C21" i="1"/>
  <c r="D33" i="1" l="1"/>
  <c r="D9" i="1"/>
  <c r="D21" i="1"/>
  <c r="C34" i="1"/>
  <c r="B34" i="1" l="1"/>
</calcChain>
</file>

<file path=xl/sharedStrings.xml><?xml version="1.0" encoding="utf-8"?>
<sst xmlns="http://schemas.openxmlformats.org/spreadsheetml/2006/main" count="42" uniqueCount="42">
  <si>
    <t/>
  </si>
  <si>
    <t xml:space="preserve"> Месячный отчет</t>
  </si>
  <si>
    <t xml:space="preserve"> об исполнении бюджета</t>
  </si>
  <si>
    <t>Ед.Изм.: руб.</t>
  </si>
  <si>
    <t>Вид дохода</t>
  </si>
  <si>
    <t>Уточ. план на год</t>
  </si>
  <si>
    <t xml:space="preserve">Кассовые расходы </t>
  </si>
  <si>
    <t>% испол-я к плану на год</t>
  </si>
  <si>
    <t>НАЛОГОВЫЕ И НЕНАЛОГОВЫЕ ДОХОДЫ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</si>
  <si>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</si>
  <si>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</si>
  <si>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ПРОЧИЕ НЕНАЛОГОВЫЕ ДОХОДЫ</t>
  </si>
  <si>
    <t>БЕЗВОЗМЕЗДНЫЕ ПОСТУПЛЕНИЯ</t>
  </si>
  <si>
    <t>ДОХОДЫ</t>
  </si>
  <si>
    <t>ИТОГО ДОХОДЫ</t>
  </si>
  <si>
    <t>КУЛЬТУРА, КИНЕМАТОГРАФИЯ</t>
  </si>
  <si>
    <t>РАСХОДЫ</t>
  </si>
  <si>
    <t>ИТОГО РАСХОДЫ</t>
  </si>
  <si>
    <t>ДЕФИЦИТ/ПРОФИЦИТ</t>
  </si>
  <si>
    <t xml:space="preserve">                    Давлетбаев И.Н.</t>
  </si>
  <si>
    <t>начальника финансового управления</t>
  </si>
  <si>
    <t>НАЛОГИ НА ИМУЩЕСТВО</t>
  </si>
  <si>
    <t xml:space="preserve">Заместитель главы по финансовым вопросам - </t>
  </si>
  <si>
    <t>НДФЛ</t>
  </si>
  <si>
    <t>ЗЕМЕЛЬНЫЙ НАЛОГ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</si>
  <si>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</si>
  <si>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</si>
  <si>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Резервные фонды</t>
  </si>
  <si>
    <t>Мобилизационная и вневойсковая подготовка</t>
  </si>
  <si>
    <t>Дорожное хозяйство (дорожные фонды)</t>
  </si>
  <si>
    <t>Благоустройство</t>
  </si>
  <si>
    <t>Другие вопросы в области охраны окружающей среды</t>
  </si>
  <si>
    <t>8(34751) 2-26-18</t>
  </si>
  <si>
    <t>Исп. Каскинова Ю.А.</t>
  </si>
  <si>
    <t>ЕСХН</t>
  </si>
  <si>
    <t>Другие вопросы в области национальной экономики</t>
  </si>
  <si>
    <t>Бюджет сельского поселения Сибайский сельсовет муниципального района Баймакский район Республики Башкортостан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</si>
  <si>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сельскими поселениями</t>
  </si>
  <si>
    <t xml:space="preserve"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</si>
  <si>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</si>
  <si>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Жилищное хозяйство</t>
  </si>
  <si>
    <t>на 1 июля 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</si>
</sst>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2" xfId="0" applyBorder="1"/>
    <xf numFmtId="0" fontId="3" fillId="0" borderId="0" xfId="0" applyFont="1"/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/>
    <xf numFmtId="4" fontId="3" fillId="0" borderId="2" xfId="0" applyNumberFormat="1" applyFont="1" applyBorder="1" applyAlignment="1">
      <alignment horizontal="center" vertical="center"/>
    </xf>
    <xf numFmtId="0" fontId="0" fillId="0" borderId="0" xfId="0"/>
    <xf numFmtId="0" fontId="3" fillId="0" borderId="2" xfId="0" quotePrefix="1" applyFont="1" applyBorder="1" applyAlignment="1">
      <alignment horizontal="left" vertical="top" wrapText="1"/>
    </xf>
    <xf numFmtId="0" fontId="0" fillId="0" borderId="0" xfId="0"/>
    <xf numFmtId="0" fontId="4" fillId="0" borderId="0" xfId="0" applyFont="1"/>
    <xf numFmtId="0" fontId="0" fillId="0" borderId="0" xfId="0"/>
    <xf numFmtId="0" fontId="3" fillId="0" borderId="2" xfId="0" quotePrefix="1" applyFont="1" applyBorder="1" applyAlignment="1">
      <alignment horizontal="left" vertical="top" wrapText="1"/>
    </xf>
    <xf numFmtId="0" fontId="3" fillId="0" borderId="2" xfId="0" applyNumberFormat="1" applyFont="1" applyBorder="1" applyAlignment="1">
      <alignment horizontal="right" vertical="center" shrinkToFit="1"/>
    </xf>
    <xf numFmtId="4" fontId="3" fillId="0" borderId="2" xfId="0" applyNumberFormat="1" applyFont="1" applyBorder="1" applyAlignment="1">
      <alignment horizontal="right" vertical="center" shrinkToFit="1"/>
    </xf>
    <xf numFmtId="4" fontId="2" fillId="0" borderId="2" xfId="0" applyNumberFormat="1" applyFont="1" applyBorder="1" applyAlignment="1">
      <alignment horizontal="right" vertical="center" shrinkToFit="1"/>
    </xf>
    <xf numFmtId="2" fontId="3" fillId="0" borderId="2" xfId="0" applyNumberFormat="1" applyFont="1" applyBorder="1" applyAlignment="1">
      <alignment horizontal="right" vertical="center" shrinkToFit="1"/>
    </xf>
    <xf numFmtId="2" fontId="2" fillId="0" borderId="2" xfId="0" applyNumberFormat="1" applyFont="1" applyBorder="1" applyAlignment="1">
      <alignment horizontal="right" vertical="center" shrinkToFit="1"/>
    </xf>
    <xf numFmtId="0" fontId="5" fillId="0" borderId="2" xfId="0" applyFont="1" applyBorder="1" applyAlignment="1">
      <alignment horizontal="left" vertical="top" wrapText="1"/>
    </xf>
    <xf numFmtId="49" fontId="2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49" fontId="2" fillId="0" borderId="0" xfId="0" applyNumberFormat="1" applyFont="1" applyAlignment="1">
      <alignment horizontal="right" vertical="center" shrinkToFit="1"/>
    </xf>
    <xf numFmtId="0" fontId="3" fillId="0" borderId="0" xfId="0" applyFont="1" applyAlignment="1">
      <alignment horizontal="right" vertical="center" shrinkToFi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topLeftCell="A10" workbookViewId="0">
      <selection activeCell="C32" sqref="C32"/>
    </sheetView>
  </sheetViews>
  <sheetFormatPr defaultRowHeight="15" x14ac:dyDescent="0.25"/>
  <cols>
    <col min="1" max="1" width="45.42578125" customWidth="1"/>
    <col min="2" max="3" width="15.5703125" customWidth="1"/>
    <col min="4" max="4" width="9.28515625" customWidth="1"/>
  </cols>
  <sheetData>
    <row r="1" spans="1:5" x14ac:dyDescent="0.25">
      <c r="A1" s="20" t="s">
        <v>1</v>
      </c>
      <c r="B1" s="21"/>
      <c r="C1" s="21"/>
      <c r="D1" s="21"/>
      <c r="E1" s="2"/>
    </row>
    <row r="2" spans="1:5" x14ac:dyDescent="0.25">
      <c r="A2" s="20" t="s">
        <v>2</v>
      </c>
      <c r="B2" s="21"/>
      <c r="C2" s="21"/>
      <c r="D2" s="21"/>
      <c r="E2" s="2"/>
    </row>
    <row r="3" spans="1:5" x14ac:dyDescent="0.25">
      <c r="A3" s="20" t="s">
        <v>36</v>
      </c>
      <c r="B3" s="21"/>
      <c r="C3" s="21"/>
      <c r="D3" s="21"/>
      <c r="E3" s="2"/>
    </row>
    <row r="4" spans="1:5" x14ac:dyDescent="0.25">
      <c r="A4" s="20" t="s">
        <v>41</v>
      </c>
      <c r="B4" s="21"/>
      <c r="C4" s="21"/>
      <c r="D4" s="21"/>
      <c r="E4" s="2"/>
    </row>
    <row r="5" spans="1:5" x14ac:dyDescent="0.25">
      <c r="A5" s="20" t="s">
        <v>0</v>
      </c>
      <c r="B5" s="21"/>
      <c r="C5" s="21"/>
      <c r="D5" s="21"/>
      <c r="E5" s="2"/>
    </row>
    <row r="6" spans="1:5" x14ac:dyDescent="0.25">
      <c r="A6" s="22" t="s">
        <v>3</v>
      </c>
      <c r="B6" s="23"/>
      <c r="C6" s="23"/>
      <c r="D6" s="23"/>
      <c r="E6" s="2"/>
    </row>
    <row r="7" spans="1:5" ht="30" customHeight="1" x14ac:dyDescent="0.25">
      <c r="A7" s="3" t="s">
        <v>4</v>
      </c>
      <c r="B7" s="3" t="s">
        <v>5</v>
      </c>
      <c r="C7" s="3" t="s">
        <v>6</v>
      </c>
      <c r="D7" s="3" t="s">
        <v>7</v>
      </c>
      <c r="E7" s="2"/>
    </row>
    <row r="8" spans="1:5" ht="15.75" customHeight="1" x14ac:dyDescent="0.25">
      <c r="A8" s="24" t="s">
        <v>13</v>
      </c>
      <c r="B8" s="25"/>
      <c r="C8" s="25"/>
      <c r="D8" s="26"/>
      <c r="E8" s="2"/>
    </row>
    <row r="9" spans="1:5" x14ac:dyDescent="0.25">
      <c r="A9" s="4" t="s">
        <v>8</v>
      </c>
      <c r="B9" s="15">
        <f>SUM(B10:B19)</f>
        <v>1770000</v>
      </c>
      <c r="C9" s="15">
        <f>SUM(C10:C19)</f>
        <v>326782.03999999992</v>
      </c>
      <c r="D9" s="17">
        <f>C9/B9*100</f>
        <v>18.462262146892648</v>
      </c>
      <c r="E9" s="2"/>
    </row>
    <row r="10" spans="1:5" x14ac:dyDescent="0.25">
      <c r="A10" s="4" t="s">
        <v>23</v>
      </c>
      <c r="B10" s="15">
        <v>100000</v>
      </c>
      <c r="C10" s="15">
        <v>55393.03</v>
      </c>
      <c r="D10" s="17">
        <f t="shared" ref="D10:D21" si="0">C10/B10*100</f>
        <v>55.393029999999996</v>
      </c>
      <c r="E10" s="2"/>
    </row>
    <row r="11" spans="1:5" s="8" customFormat="1" x14ac:dyDescent="0.25">
      <c r="A11" s="9" t="s">
        <v>21</v>
      </c>
      <c r="B11" s="15">
        <v>99000</v>
      </c>
      <c r="C11" s="15">
        <v>20126.259999999998</v>
      </c>
      <c r="D11" s="17">
        <f t="shared" si="0"/>
        <v>20.329555555555554</v>
      </c>
      <c r="E11" s="2"/>
    </row>
    <row r="12" spans="1:5" x14ac:dyDescent="0.25">
      <c r="A12" s="4" t="s">
        <v>24</v>
      </c>
      <c r="B12" s="15">
        <v>1000000</v>
      </c>
      <c r="C12" s="15">
        <v>56867.79</v>
      </c>
      <c r="D12" s="17">
        <f t="shared" si="0"/>
        <v>5.6867790000000005</v>
      </c>
      <c r="E12" s="2"/>
    </row>
    <row r="13" spans="1:5" x14ac:dyDescent="0.25">
      <c r="A13" s="4" t="s">
        <v>9</v>
      </c>
      <c r="B13" s="15">
        <v>10000</v>
      </c>
      <c r="C13" s="15">
        <v>5840</v>
      </c>
      <c r="D13" s="17">
        <f t="shared" si="0"/>
        <v>58.4</v>
      </c>
      <c r="E13" s="2"/>
    </row>
    <row r="14" spans="1:5" s="12" customFormat="1" ht="36.75" customHeight="1" x14ac:dyDescent="0.25">
      <c r="A14" s="4" t="s">
        <v>10</v>
      </c>
      <c r="B14" s="15">
        <v>30000</v>
      </c>
      <c r="C14" s="15">
        <v>11686.78</v>
      </c>
      <c r="D14" s="17">
        <f t="shared" ref="D14:D16" si="1">C14/B14*100</f>
        <v>38.955933333333334</v>
      </c>
      <c r="E14" s="2"/>
    </row>
    <row r="15" spans="1:5" s="12" customFormat="1" ht="36.75" customHeight="1" x14ac:dyDescent="0.25">
      <c r="A15" s="19" t="s">
        <v>37</v>
      </c>
      <c r="B15" s="15">
        <v>10000</v>
      </c>
      <c r="C15" s="15"/>
      <c r="D15" s="17">
        <f t="shared" si="1"/>
        <v>0</v>
      </c>
      <c r="E15" s="2"/>
    </row>
    <row r="16" spans="1:5" s="12" customFormat="1" ht="36.75" customHeight="1" x14ac:dyDescent="0.25">
      <c r="A16" s="19" t="s">
        <v>38</v>
      </c>
      <c r="B16" s="15">
        <v>250000</v>
      </c>
      <c r="C16" s="15"/>
      <c r="D16" s="17">
        <f t="shared" si="1"/>
        <v>0</v>
      </c>
      <c r="E16" s="2"/>
    </row>
    <row r="17" spans="1:5" ht="36.75" customHeight="1" x14ac:dyDescent="0.25">
      <c r="A17" s="19" t="s">
        <v>39</v>
      </c>
      <c r="B17" s="15">
        <v>50000</v>
      </c>
      <c r="C17" s="15"/>
      <c r="D17" s="17">
        <f t="shared" si="0"/>
        <v>0</v>
      </c>
      <c r="E17" s="2"/>
    </row>
    <row r="18" spans="1:5" x14ac:dyDescent="0.25">
      <c r="A18" s="4" t="s">
        <v>11</v>
      </c>
      <c r="B18" s="17">
        <v>215000</v>
      </c>
      <c r="C18" s="15">
        <v>168390.21</v>
      </c>
      <c r="D18" s="17">
        <f t="shared" si="0"/>
        <v>78.321027906976738</v>
      </c>
      <c r="E18" s="2"/>
    </row>
    <row r="19" spans="1:5" s="12" customFormat="1" x14ac:dyDescent="0.25">
      <c r="A19" s="4" t="s">
        <v>34</v>
      </c>
      <c r="B19" s="15">
        <v>6000</v>
      </c>
      <c r="C19" s="15">
        <v>8477.9699999999993</v>
      </c>
      <c r="D19" s="17">
        <f t="shared" ref="D19" si="2">C19/B19*100</f>
        <v>141.29949999999999</v>
      </c>
      <c r="E19" s="2"/>
    </row>
    <row r="20" spans="1:5" x14ac:dyDescent="0.25">
      <c r="A20" s="4" t="s">
        <v>12</v>
      </c>
      <c r="B20" s="15">
        <v>3705980.83</v>
      </c>
      <c r="C20" s="15">
        <v>2469380.81</v>
      </c>
      <c r="D20" s="17">
        <f t="shared" si="0"/>
        <v>66.632314717073157</v>
      </c>
      <c r="E20" s="2"/>
    </row>
    <row r="21" spans="1:5" x14ac:dyDescent="0.25">
      <c r="A21" s="3" t="s">
        <v>14</v>
      </c>
      <c r="B21" s="16">
        <f>B20+B9</f>
        <v>5475980.8300000001</v>
      </c>
      <c r="C21" s="16">
        <f>C9+C20</f>
        <v>2796162.85</v>
      </c>
      <c r="D21" s="17">
        <f t="shared" si="0"/>
        <v>51.062319916850406</v>
      </c>
      <c r="E21" s="2"/>
    </row>
    <row r="22" spans="1:5" x14ac:dyDescent="0.25">
      <c r="A22" s="27" t="s">
        <v>16</v>
      </c>
      <c r="B22" s="27"/>
      <c r="C22" s="27"/>
      <c r="D22" s="27"/>
      <c r="E22" s="2"/>
    </row>
    <row r="23" spans="1:5" ht="22.5" x14ac:dyDescent="0.25">
      <c r="A23" s="13" t="s">
        <v>25</v>
      </c>
      <c r="B23" s="17">
        <v>839300</v>
      </c>
      <c r="C23" s="15">
        <v>354112.95</v>
      </c>
      <c r="D23" s="17">
        <f>C23/B23*100</f>
        <v>42.191463124031934</v>
      </c>
    </row>
    <row r="24" spans="1:5" ht="33.75" x14ac:dyDescent="0.25">
      <c r="A24" s="13" t="s">
        <v>26</v>
      </c>
      <c r="B24" s="15">
        <v>2176700.27</v>
      </c>
      <c r="C24" s="15">
        <v>829704.91</v>
      </c>
      <c r="D24" s="17">
        <f>C24/B24*100</f>
        <v>38.117554421031983</v>
      </c>
    </row>
    <row r="25" spans="1:5" x14ac:dyDescent="0.25">
      <c r="A25" s="13" t="s">
        <v>27</v>
      </c>
      <c r="B25" s="15">
        <v>3000</v>
      </c>
      <c r="C25" s="15"/>
      <c r="D25" s="17">
        <f t="shared" ref="D25:D32" si="3">C25/B25*100</f>
        <v>0</v>
      </c>
    </row>
    <row r="26" spans="1:5" x14ac:dyDescent="0.25">
      <c r="A26" s="13" t="s">
        <v>28</v>
      </c>
      <c r="B26" s="15">
        <v>323300</v>
      </c>
      <c r="C26" s="15">
        <v>113599.64</v>
      </c>
      <c r="D26" s="17">
        <f t="shared" si="3"/>
        <v>35.137531704299413</v>
      </c>
    </row>
    <row r="27" spans="1:5" s="12" customFormat="1" x14ac:dyDescent="0.25">
      <c r="A27" s="13" t="s">
        <v>29</v>
      </c>
      <c r="B27" s="15">
        <v>990830.83</v>
      </c>
      <c r="C27" s="15">
        <v>345174.25</v>
      </c>
      <c r="D27" s="17">
        <f t="shared" ref="D27" si="4">C27/B27*100</f>
        <v>34.83684999991371</v>
      </c>
    </row>
    <row r="28" spans="1:5" x14ac:dyDescent="0.25">
      <c r="A28" s="13" t="s">
        <v>35</v>
      </c>
      <c r="B28" s="15">
        <v>101000</v>
      </c>
      <c r="C28" s="15">
        <v>25400</v>
      </c>
      <c r="D28" s="17">
        <f t="shared" si="3"/>
        <v>25.14851485148515</v>
      </c>
    </row>
    <row r="29" spans="1:5" s="12" customFormat="1" x14ac:dyDescent="0.25">
      <c r="A29" s="13" t="s">
        <v>40</v>
      </c>
      <c r="B29" s="15">
        <v>6000</v>
      </c>
      <c r="C29" s="14">
        <v>6000</v>
      </c>
      <c r="D29" s="17">
        <f t="shared" si="3"/>
        <v>100</v>
      </c>
    </row>
    <row r="30" spans="1:5" x14ac:dyDescent="0.25">
      <c r="A30" s="13" t="s">
        <v>30</v>
      </c>
      <c r="B30" s="15">
        <v>747899.73</v>
      </c>
      <c r="C30" s="15">
        <v>474194.21</v>
      </c>
      <c r="D30" s="17">
        <f t="shared" si="3"/>
        <v>63.403447143910597</v>
      </c>
    </row>
    <row r="31" spans="1:5" x14ac:dyDescent="0.25">
      <c r="A31" s="13" t="s">
        <v>31</v>
      </c>
      <c r="B31" s="15">
        <v>474350</v>
      </c>
      <c r="C31" s="15">
        <v>246720.8</v>
      </c>
      <c r="D31" s="17">
        <f t="shared" si="3"/>
        <v>52.012395910192886</v>
      </c>
    </row>
    <row r="32" spans="1:5" x14ac:dyDescent="0.25">
      <c r="A32" s="13" t="s">
        <v>15</v>
      </c>
      <c r="B32" s="15">
        <v>2000</v>
      </c>
      <c r="C32" s="15">
        <v>2000</v>
      </c>
      <c r="D32" s="17">
        <f t="shared" si="3"/>
        <v>100</v>
      </c>
    </row>
    <row r="33" spans="1:4" x14ac:dyDescent="0.25">
      <c r="A33" s="5" t="s">
        <v>17</v>
      </c>
      <c r="B33" s="16">
        <f>SUM(B23:B32)</f>
        <v>5664380.8300000001</v>
      </c>
      <c r="C33" s="16">
        <f>SUM(C23:C32)</f>
        <v>2396906.7599999998</v>
      </c>
      <c r="D33" s="18">
        <f>C33/B33*100</f>
        <v>42.315423908388581</v>
      </c>
    </row>
    <row r="34" spans="1:4" x14ac:dyDescent="0.25">
      <c r="A34" s="6" t="s">
        <v>18</v>
      </c>
      <c r="B34" s="7">
        <f>B21-B33</f>
        <v>-188400</v>
      </c>
      <c r="C34" s="7">
        <f>C21-C33</f>
        <v>399256.09000000032</v>
      </c>
      <c r="D34" s="1"/>
    </row>
    <row r="36" spans="1:4" s="8" customFormat="1" x14ac:dyDescent="0.25">
      <c r="A36" s="10"/>
      <c r="B36" s="10"/>
      <c r="C36" s="10"/>
      <c r="D36" s="10"/>
    </row>
    <row r="37" spans="1:4" x14ac:dyDescent="0.25">
      <c r="A37" s="10" t="s">
        <v>22</v>
      </c>
      <c r="B37" s="10"/>
      <c r="C37" s="10"/>
      <c r="D37" s="10"/>
    </row>
    <row r="38" spans="1:4" x14ac:dyDescent="0.25">
      <c r="A38" s="10" t="s">
        <v>20</v>
      </c>
      <c r="B38" s="10"/>
      <c r="C38" s="10" t="s">
        <v>19</v>
      </c>
      <c r="D38" s="10"/>
    </row>
    <row r="40" spans="1:4" x14ac:dyDescent="0.25">
      <c r="A40" s="11" t="s">
        <v>33</v>
      </c>
      <c r="B40" s="10"/>
      <c r="C40" s="10"/>
      <c r="D40" s="10"/>
    </row>
    <row r="41" spans="1:4" x14ac:dyDescent="0.25">
      <c r="A41" s="11" t="s">
        <v>32</v>
      </c>
      <c r="B41" s="10"/>
      <c r="C41" s="10"/>
      <c r="D41" s="10"/>
    </row>
  </sheetData>
  <mergeCells count="8">
    <mergeCell ref="A5:D5"/>
    <mergeCell ref="A6:D6"/>
    <mergeCell ref="A8:D8"/>
    <mergeCell ref="A22:D22"/>
    <mergeCell ref="A1:D1"/>
    <mergeCell ref="A2:D2"/>
    <mergeCell ref="A3:D3"/>
    <mergeCell ref="A4:D4"/>
  </mergeCells>
  <pageMargins left="0.70866141732283472" right="0.70866141732283472" top="0.55118110236220474" bottom="0.55118110236220474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BUH_server</dc:creator>
  <cp:lastModifiedBy>MKU_CB</cp:lastModifiedBy>
  <cp:lastPrinted>2020-05-13T09:17:30Z</cp:lastPrinted>
  <dcterms:created xsi:type="dcterms:W3CDTF">2016-02-08T11:51:34Z</dcterms:created>
  <dcterms:modified xsi:type="dcterms:W3CDTF">2020-07-15T03:02:16Z</dcterms:modified>
</cp:coreProperties>
</file>