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2" windowWidth="15576" windowHeight="9732"/>
  </bookViews>
  <sheets>
    <sheet name="Апрель" sheetId="1" r:id="rId1"/>
  </sheets>
  <calcPr calcId="144525"/>
</workbook>
</file>

<file path=xl/calcChain.xml><?xml version="1.0" encoding="utf-8"?>
<calcChain xmlns="http://schemas.openxmlformats.org/spreadsheetml/2006/main">
  <c r="D25" i="1"/>
  <c r="C9"/>
  <c r="C33"/>
  <c r="B33"/>
  <c r="D32"/>
  <c r="D27"/>
  <c r="C19"/>
  <c r="D15"/>
  <c r="D16"/>
  <c r="D14"/>
  <c r="D26"/>
  <c r="D17"/>
  <c r="B9"/>
  <c r="B19"/>
  <c r="D21"/>
  <c r="D23"/>
  <c r="D24"/>
  <c r="D28"/>
  <c r="D29"/>
  <c r="D30"/>
  <c r="D31"/>
  <c r="D22"/>
  <c r="D10"/>
  <c r="D11"/>
  <c r="D12"/>
  <c r="D13"/>
  <c r="D18"/>
  <c r="D33"/>
  <c r="D9"/>
  <c r="D19"/>
  <c r="C34"/>
  <c r="B34"/>
</calcChain>
</file>

<file path=xl/sharedStrings.xml><?xml version="1.0" encoding="utf-8"?>
<sst xmlns="http://schemas.openxmlformats.org/spreadsheetml/2006/main" count="41" uniqueCount="41">
  <si>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</si>
  <si>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</si>
  <si>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</si>
  <si>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</si>
  <si>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</si>
  <si>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</si>
  <si>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</si>
  <si>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</si>
  <si>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</si>
  <si>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</si>
  <si>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</si>
  <si>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</si>
  <si>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</si>
  <si>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</si>
  <si>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</si>
  <si>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</si>
  <si>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</si>
  <si>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</si>
  <si>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</si>
  <si>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</si>
  <si>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</si>
  <si>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</si>
  <si>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</si>
  <si>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</si>
  <si>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</si>
  <si>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</si>
  <si>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Благоустройство</t>
  </si>
  <si>
    <t>8(34751) 2-26-18</t>
  </si>
  <si>
    <t>Исп. Каскинова Ю.А.</t>
  </si>
  <si>
    <t>ЕСХН</t>
  </si>
  <si>
    <t>Бюджет сельского поселения Сибайский сельсовет муниципального района Баймакский район Республики Башкортостан</t>
  </si>
  <si>
    <t xml:space="preserve">Глава сельского поселения            </t>
  </si>
  <si>
    <t xml:space="preserve">Утарбаев С.С </t>
  </si>
  <si>
    <t>Другие вопросы в области национальной экономики 0412</t>
  </si>
  <si>
    <t>Другие вопросы в области охраны окружающей среды 0605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</si>
  <si>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</si>
  <si>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</si>
  <si>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Коммунальное хозяйство 0502</t>
  </si>
  <si>
    <t>ФИЗИЧЕСКАЯ КУЛЬТУРА И СПОРТ</t>
  </si>
  <si>
    <t>Обеспечение проведение выборов и референдумов</t>
  </si>
  <si>
    <t>на 1 сентября  2021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</si>
</sst>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zoomScaleNormal="100" workbookViewId="0">
      <selection activeCell="C27" sqref="C27"/>
    </sheetView>
  </sheetViews>
  <sheetFormatPr defaultRowHeight="14.4"/>
  <cols>
    <col min="1" max="1" width="45.44140625" customWidth="1"/>
    <col min="2" max="3" width="15.5546875" customWidth="1"/>
    <col min="4" max="4" width="12" customWidth="1"/>
  </cols>
  <sheetData>
    <row r="1" spans="1:5">
      <c r="A1" s="13" t="s">
        <v>1</v>
      </c>
      <c r="B1" s="14"/>
      <c r="C1" s="14"/>
      <c r="D1" s="14"/>
      <c r="E1" s="2"/>
    </row>
    <row r="2" spans="1:5">
      <c r="A2" s="13" t="s">
        <v>2</v>
      </c>
      <c r="B2" s="14"/>
      <c r="C2" s="14"/>
      <c r="D2" s="14"/>
      <c r="E2" s="2"/>
    </row>
    <row r="3" spans="1:5">
      <c r="A3" s="13" t="s">
        <v>30</v>
      </c>
      <c r="B3" s="14"/>
      <c r="C3" s="14"/>
      <c r="D3" s="14"/>
      <c r="E3" s="2"/>
    </row>
    <row r="4" spans="1:5">
      <c r="A4" s="13" t="s">
        <v>40</v>
      </c>
      <c r="B4" s="14"/>
      <c r="C4" s="14"/>
      <c r="D4" s="14"/>
      <c r="E4" s="2"/>
    </row>
    <row r="5" spans="1:5">
      <c r="A5" s="13" t="s">
        <v>0</v>
      </c>
      <c r="B5" s="14"/>
      <c r="C5" s="14"/>
      <c r="D5" s="14"/>
      <c r="E5" s="2"/>
    </row>
    <row r="6" spans="1:5">
      <c r="A6" s="15" t="s">
        <v>3</v>
      </c>
      <c r="B6" s="16"/>
      <c r="C6" s="16"/>
      <c r="D6" s="16"/>
      <c r="E6" s="2"/>
    </row>
    <row r="7" spans="1:5" ht="30" customHeight="1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>
      <c r="A8" s="17" t="s">
        <v>12</v>
      </c>
      <c r="B8" s="18"/>
      <c r="C8" s="18"/>
      <c r="D8" s="19"/>
      <c r="E8" s="2"/>
    </row>
    <row r="9" spans="1:5">
      <c r="A9" s="4" t="s">
        <v>8</v>
      </c>
      <c r="B9" s="10">
        <f>SUM(B10:B17)</f>
        <v>1639900</v>
      </c>
      <c r="C9" s="10">
        <f>C10+C11+C12+C13+C14+C16+C17</f>
        <v>289515.42</v>
      </c>
      <c r="D9" s="12">
        <f>C9/B9*100</f>
        <v>17.654455759497527</v>
      </c>
      <c r="E9" s="2"/>
    </row>
    <row r="10" spans="1:5">
      <c r="A10" s="4" t="s">
        <v>19</v>
      </c>
      <c r="B10" s="10">
        <v>110000</v>
      </c>
      <c r="C10" s="10">
        <v>88828.9</v>
      </c>
      <c r="D10" s="12">
        <f t="shared" ref="D10:D19" si="0">C10/B10*100</f>
        <v>80.753545454545446</v>
      </c>
      <c r="E10" s="2"/>
    </row>
    <row r="11" spans="1:5">
      <c r="A11" s="9" t="s">
        <v>18</v>
      </c>
      <c r="B11" s="10">
        <v>243900</v>
      </c>
      <c r="C11" s="10">
        <v>40337.46</v>
      </c>
      <c r="D11" s="12">
        <f t="shared" si="0"/>
        <v>16.538523985239852</v>
      </c>
      <c r="E11" s="2"/>
    </row>
    <row r="12" spans="1:5">
      <c r="A12" s="4" t="s">
        <v>20</v>
      </c>
      <c r="B12" s="10">
        <v>811000</v>
      </c>
      <c r="C12" s="10">
        <v>-161802.84</v>
      </c>
      <c r="D12" s="12">
        <f t="shared" si="0"/>
        <v>-19.951028360049321</v>
      </c>
      <c r="E12" s="2"/>
    </row>
    <row r="13" spans="1:5">
      <c r="A13" s="4" t="s">
        <v>9</v>
      </c>
      <c r="B13" s="10">
        <v>12000</v>
      </c>
      <c r="C13" s="10">
        <v>16850</v>
      </c>
      <c r="D13" s="12">
        <f t="shared" si="0"/>
        <v>140.41666666666666</v>
      </c>
      <c r="E13" s="2"/>
    </row>
    <row r="14" spans="1:5" ht="36.75" customHeight="1">
      <c r="A14" s="4" t="s">
        <v>35</v>
      </c>
      <c r="B14" s="10">
        <v>55000</v>
      </c>
      <c r="C14" s="10">
        <v>146230.74</v>
      </c>
      <c r="D14" s="12">
        <f>C14/B14*100</f>
        <v>265.87407272727273</v>
      </c>
      <c r="E14" s="2"/>
    </row>
    <row r="15" spans="1:5" ht="36.75" customHeight="1">
      <c r="A15" s="4" t="s">
        <v>36</v>
      </c>
      <c r="B15" s="10">
        <v>150000</v>
      </c>
      <c r="C15" s="10"/>
      <c r="D15" s="12">
        <f>C15/B15*100</f>
        <v>0</v>
      </c>
      <c r="E15" s="2"/>
    </row>
    <row r="16" spans="1:5">
      <c r="A16" s="4" t="s">
        <v>10</v>
      </c>
      <c r="B16" s="12">
        <v>250000</v>
      </c>
      <c r="C16" s="10">
        <v>151089.82999999999</v>
      </c>
      <c r="D16" s="12">
        <f t="shared" si="0"/>
        <v>60.435931999999994</v>
      </c>
      <c r="E16" s="2"/>
    </row>
    <row r="17" spans="1:5">
      <c r="A17" s="4" t="s">
        <v>29</v>
      </c>
      <c r="B17" s="10">
        <v>8000</v>
      </c>
      <c r="C17" s="10">
        <v>7981.33</v>
      </c>
      <c r="D17" s="12">
        <f>C17/B17*100</f>
        <v>99.766625000000005</v>
      </c>
      <c r="E17" s="2"/>
    </row>
    <row r="18" spans="1:5">
      <c r="A18" s="4" t="s">
        <v>11</v>
      </c>
      <c r="B18" s="10">
        <v>4324320</v>
      </c>
      <c r="C18" s="10">
        <v>3458538.04</v>
      </c>
      <c r="D18" s="12">
        <f t="shared" si="0"/>
        <v>79.978772153772155</v>
      </c>
      <c r="E18" s="2"/>
    </row>
    <row r="19" spans="1:5">
      <c r="A19" s="3" t="s">
        <v>13</v>
      </c>
      <c r="B19" s="11">
        <f>B18+B9</f>
        <v>5964220</v>
      </c>
      <c r="C19" s="11">
        <f>C9+C18</f>
        <v>3748053.46</v>
      </c>
      <c r="D19" s="12">
        <f t="shared" si="0"/>
        <v>62.842307292487533</v>
      </c>
      <c r="E19" s="2"/>
    </row>
    <row r="20" spans="1:5">
      <c r="A20" s="20" t="s">
        <v>15</v>
      </c>
      <c r="B20" s="20"/>
      <c r="C20" s="20"/>
      <c r="D20" s="20"/>
      <c r="E20" s="2"/>
    </row>
    <row r="21" spans="1:5" ht="20.399999999999999">
      <c r="A21" s="9" t="s">
        <v>21</v>
      </c>
      <c r="B21" s="10">
        <v>831300</v>
      </c>
      <c r="C21" s="10">
        <v>486927.64</v>
      </c>
      <c r="D21" s="10">
        <f>C21/B21*100</f>
        <v>58.574237940575003</v>
      </c>
    </row>
    <row r="22" spans="1:5" ht="30.6">
      <c r="A22" s="9" t="s">
        <v>22</v>
      </c>
      <c r="B22" s="10">
        <v>2520050</v>
      </c>
      <c r="C22" s="10">
        <v>1386943.12</v>
      </c>
      <c r="D22" s="10">
        <f>C22/B22*100</f>
        <v>55.036333406083216</v>
      </c>
    </row>
    <row r="23" spans="1:5">
      <c r="A23" s="9" t="s">
        <v>23</v>
      </c>
      <c r="B23" s="10">
        <v>3000</v>
      </c>
      <c r="C23" s="10"/>
      <c r="D23" s="10">
        <f t="shared" ref="D23:D32" si="1">C23/B23*100</f>
        <v>0</v>
      </c>
    </row>
    <row r="24" spans="1:5">
      <c r="A24" s="9" t="s">
        <v>24</v>
      </c>
      <c r="B24" s="10">
        <v>342100</v>
      </c>
      <c r="C24" s="10">
        <v>162866.98000000001</v>
      </c>
      <c r="D24" s="10">
        <f t="shared" si="1"/>
        <v>47.608003507746275</v>
      </c>
    </row>
    <row r="25" spans="1:5">
      <c r="A25" s="9" t="s">
        <v>39</v>
      </c>
      <c r="B25" s="10">
        <v>30492</v>
      </c>
      <c r="C25" s="10">
        <v>30492</v>
      </c>
      <c r="D25" s="10">
        <f t="shared" si="1"/>
        <v>100</v>
      </c>
    </row>
    <row r="26" spans="1:5">
      <c r="A26" s="9" t="s">
        <v>25</v>
      </c>
      <c r="B26" s="10">
        <v>891020</v>
      </c>
      <c r="C26" s="10">
        <v>670278.14</v>
      </c>
      <c r="D26" s="10">
        <f>C26/B26*100</f>
        <v>75.225936567080424</v>
      </c>
    </row>
    <row r="27" spans="1:5">
      <c r="A27" s="9" t="s">
        <v>33</v>
      </c>
      <c r="B27" s="10">
        <v>50000</v>
      </c>
      <c r="C27" s="10">
        <v>9980</v>
      </c>
      <c r="D27" s="10">
        <f>C27/B27*100</f>
        <v>19.96</v>
      </c>
    </row>
    <row r="28" spans="1:5">
      <c r="A28" s="9" t="s">
        <v>37</v>
      </c>
      <c r="B28" s="10">
        <v>545757.43999999994</v>
      </c>
      <c r="C28" s="10">
        <v>545755.43999999994</v>
      </c>
      <c r="D28" s="10">
        <f t="shared" si="1"/>
        <v>99.999633536832775</v>
      </c>
    </row>
    <row r="29" spans="1:5">
      <c r="A29" s="9" t="s">
        <v>26</v>
      </c>
      <c r="B29" s="10">
        <v>342592.56</v>
      </c>
      <c r="C29" s="10">
        <v>64040.49</v>
      </c>
      <c r="D29" s="10">
        <f t="shared" si="1"/>
        <v>18.6929015621355</v>
      </c>
    </row>
    <row r="30" spans="1:5">
      <c r="A30" s="9" t="s">
        <v>34</v>
      </c>
      <c r="B30" s="10">
        <v>188908</v>
      </c>
      <c r="C30" s="10">
        <v>95964</v>
      </c>
      <c r="D30" s="10">
        <f t="shared" si="1"/>
        <v>50.799330891227477</v>
      </c>
    </row>
    <row r="31" spans="1:5">
      <c r="A31" s="9" t="s">
        <v>14</v>
      </c>
      <c r="B31" s="10">
        <v>15000</v>
      </c>
      <c r="C31" s="10"/>
      <c r="D31" s="10">
        <f t="shared" si="1"/>
        <v>0</v>
      </c>
    </row>
    <row r="32" spans="1:5">
      <c r="A32" s="9" t="s">
        <v>38</v>
      </c>
      <c r="B32" s="10">
        <v>204000</v>
      </c>
      <c r="C32" s="10">
        <v>204000</v>
      </c>
      <c r="D32" s="10">
        <f t="shared" si="1"/>
        <v>100</v>
      </c>
    </row>
    <row r="33" spans="1:4">
      <c r="A33" s="5" t="s">
        <v>16</v>
      </c>
      <c r="B33" s="11">
        <f>SUM(B21:B32)</f>
        <v>5964219.9999999991</v>
      </c>
      <c r="C33" s="11">
        <f>SUM(C21:C32)</f>
        <v>3657247.8100000005</v>
      </c>
      <c r="D33" s="11">
        <f>C33/B33*100</f>
        <v>61.319800577443509</v>
      </c>
    </row>
    <row r="34" spans="1:4">
      <c r="A34" s="6" t="s">
        <v>17</v>
      </c>
      <c r="B34" s="7">
        <f>B19-B33</f>
        <v>0</v>
      </c>
      <c r="C34" s="7">
        <f>C19-C33</f>
        <v>90805.649999999441</v>
      </c>
      <c r="D34" s="1"/>
    </row>
    <row r="37" spans="1:4">
      <c r="A37" t="s">
        <v>31</v>
      </c>
      <c r="B37" t="s">
        <v>32</v>
      </c>
    </row>
    <row r="40" spans="1:4">
      <c r="A40" s="8" t="s">
        <v>28</v>
      </c>
    </row>
    <row r="41" spans="1:4">
      <c r="A41" s="8" t="s">
        <v>27</v>
      </c>
    </row>
  </sheetData>
  <mergeCells count="8">
    <mergeCell ref="A8:D8"/>
    <mergeCell ref="A20:D20"/>
    <mergeCell ref="A1:D1"/>
    <mergeCell ref="A2:D2"/>
    <mergeCell ref="A3:D3"/>
    <mergeCell ref="A4:D4"/>
    <mergeCell ref="A5:D5"/>
    <mergeCell ref="A6:D6"/>
  </mergeCells>
  <phoneticPr fontId="0" type="noConversion"/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С.С Старый Сибай</cp:lastModifiedBy>
  <cp:lastPrinted>2020-05-13T09:17:30Z</cp:lastPrinted>
  <dcterms:created xsi:type="dcterms:W3CDTF">2016-02-08T11:51:34Z</dcterms:created>
  <dcterms:modified xsi:type="dcterms:W3CDTF">2021-09-14T11:01:10Z</dcterms:modified>
</cp:coreProperties>
</file>