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72" windowWidth="15576" windowHeight="9732"/>
  </bookViews>
  <sheets>
    <sheet name="А" sheetId="1" r:id="rId1"/>
  </sheets>
  <calcPr calcId="144525"/>
</workbook>
</file>

<file path=xl/calcChain.xml><?xml version="1.0" encoding="utf-8"?>
<calcChain xmlns="http://schemas.openxmlformats.org/spreadsheetml/2006/main">
  <c r="B35" i="1"/>
  <c r="D28"/>
  <c r="C9"/>
  <c r="D14"/>
  <c r="D26"/>
  <c r="C35"/>
  <c r="D34"/>
  <c r="D29"/>
  <c r="C20"/>
  <c r="D16"/>
  <c r="D17"/>
  <c r="D15"/>
  <c r="D27"/>
  <c r="D18"/>
  <c r="B9"/>
  <c r="B20"/>
  <c r="D22"/>
  <c r="D24"/>
  <c r="D25"/>
  <c r="D30"/>
  <c r="D31"/>
  <c r="D32"/>
  <c r="D33"/>
  <c r="D23"/>
  <c r="D10"/>
  <c r="D11"/>
  <c r="D12"/>
  <c r="D13"/>
  <c r="D19"/>
  <c r="D35"/>
  <c r="D9"/>
  <c r="D20"/>
  <c r="C36"/>
  <c r="B36"/>
</calcChain>
</file>

<file path=xl/sharedStrings.xml><?xml version="1.0" encoding="utf-8"?>
<sst xmlns="http://schemas.openxmlformats.org/spreadsheetml/2006/main" count="43" uniqueCount="43">
  <si>
    <t/>
  </si>
  <si>
    <t xml:space="preserve"> Месячный отчет</t>
  </si>
  <si>
    <t xml:space="preserve"> об исполнении бюджета</t>
  </si>
  <si>
    <t>Ед.Изм.: руб.</t>
  </si>
  <si>
    <t>Вид дохода</t>
  </si>
  <si>
    <t>Уточ. план на год</t>
  </si>
  <si>
    <t xml:space="preserve">Кассовые расходы </t>
  </si>
  <si>
    <t>% испол-я к плану на год</t>
  </si>
  <si>
    <t>НАЛОГОВЫЕ И НЕНАЛОГОВЫЕ ДОХОДЫ</t>
  </si>
  <si>
    <t>ГОСУДАРСТВЕННАЯ ПОШЛИНА</t>
  </si>
  <si>
    <t>ПРОЧИЕ НЕНАЛОГОВЫЕ ДОХОДЫ</t>
  </si>
  <si>
    <t>БЕЗВОЗМЕЗДНЫЕ ПОСТУПЛЕНИЯ</t>
  </si>
  <si>
    <t>ДОХОДЫ</t>
  </si>
  <si>
    <t>ИТОГО ДОХОДЫ</t>
  </si>
  <si>
    <t>КУЛЬТУРА, КИНЕМАТОГРАФИЯ</t>
  </si>
  <si>
    <t>РАСХОДЫ</t>
  </si>
  <si>
    <t>ИТОГО РАСХОДЫ</t>
  </si>
  <si>
    <t>ДЕФИЦИТ/ПРОФИЦИТ</t>
  </si>
  <si>
    <t>НАЛОГИ НА ИМУЩЕСТВО</t>
  </si>
  <si>
    <t>НДФЛ</t>
  </si>
  <si>
    <t>ЗЕМЕЛЬНЫЙ НАЛОГ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</si>
  <si>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</si>
  <si>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</si>
  <si>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Резервные фонды</t>
  </si>
  <si>
    <t>Мобилизационная и вневойсковая подготовка</t>
  </si>
  <si>
    <t>Дорожное хозяйство (дорожные фонды)</t>
  </si>
  <si>
    <t>8(34751) 2-26-18</t>
  </si>
  <si>
    <t>Исп. Каскинова Ю.А.</t>
  </si>
  <si>
    <t>ЕСХН</t>
  </si>
  <si>
    <t>Бюджет сельского поселения Сибайский сельсовет муниципального района Баймакский район Республики Башкортостан</t>
  </si>
  <si>
    <t xml:space="preserve">Глава сельского поселения            </t>
  </si>
  <si>
    <t xml:space="preserve">Утарбаев С.С </t>
  </si>
  <si>
    <t>Другие вопросы в области национальной экономики 0412</t>
  </si>
  <si>
    <t>Другие вопросы в области охраны окружающей среды 0605</t>
  </si>
  <si>
    <t>ДОХОДЫ ОТ ИСПОЛЬЗОВАНИЯ ИМУЩЕСТВА, НАХОДЯЩЕГОСЯ В ГОСУДАРСТВЕННОЙ И МУНИЦИПАЛЬНОЙ СОБСТВЕННОСТИ</t>
  </si>
  <si>
    <t>ДОХОДЫ ОТ ПРОДАЖИ МАТЕРИАЛЬНЫХ И НЕМАТЕРИАЛЬНЫХ АКТИВОВ</t>
  </si>
  <si>
    <t>Коммунальное хозяйство 0502</t>
  </si>
  <si>
    <t>ФИЗИЧЕСКАЯ КУЛЬТУРА И СПОРТ</t>
  </si>
  <si>
    <t>Обеспечение проведение выборов и референдумов</t>
  </si>
  <si>
    <t>на 1 января 2022 года</t>
  </si>
  <si>
    <t>ДОХОДЫ ОТ ОКАЗАНИЯ ПЛАТНЫХ УСЛУГ И КОМПЕНСАЦИИ ЗАТРАТ ГОСУДАРСТВА</t>
  </si>
  <si>
    <t>Благоустройство 0503</t>
  </si>
  <si>
    <t>Национальная безопасность и правоохранительная деятельность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</si>
</sst>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/>
    <xf numFmtId="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3" fillId="0" borderId="1" xfId="0" quotePrefix="1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center" shrinkToFit="1"/>
    </xf>
    <xf numFmtId="4" fontId="2" fillId="0" borderId="1" xfId="0" applyNumberFormat="1" applyFont="1" applyBorder="1" applyAlignment="1">
      <alignment horizontal="right" vertical="center" shrinkToFit="1"/>
    </xf>
    <xf numFmtId="2" fontId="3" fillId="0" borderId="1" xfId="0" applyNumberFormat="1" applyFont="1" applyBorder="1" applyAlignment="1">
      <alignment horizontal="right" vertical="center" shrinkToFit="1"/>
    </xf>
    <xf numFmtId="49" fontId="2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3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3"/>
  <sheetViews>
    <sheetView tabSelected="1" topLeftCell="A10" zoomScaleNormal="100" workbookViewId="0">
      <selection activeCell="B36" sqref="B36"/>
    </sheetView>
  </sheetViews>
  <sheetFormatPr defaultRowHeight="14.4"/>
  <cols>
    <col min="1" max="1" width="45.44140625" customWidth="1"/>
    <col min="2" max="3" width="15.5546875" customWidth="1"/>
    <col min="4" max="4" width="12" customWidth="1"/>
  </cols>
  <sheetData>
    <row r="1" spans="1:5">
      <c r="A1" s="13" t="s">
        <v>1</v>
      </c>
      <c r="B1" s="14"/>
      <c r="C1" s="14"/>
      <c r="D1" s="14"/>
      <c r="E1" s="2"/>
    </row>
    <row r="2" spans="1:5">
      <c r="A2" s="13" t="s">
        <v>2</v>
      </c>
      <c r="B2" s="14"/>
      <c r="C2" s="14"/>
      <c r="D2" s="14"/>
      <c r="E2" s="2"/>
    </row>
    <row r="3" spans="1:5">
      <c r="A3" s="13" t="s">
        <v>29</v>
      </c>
      <c r="B3" s="14"/>
      <c r="C3" s="14"/>
      <c r="D3" s="14"/>
      <c r="E3" s="2"/>
    </row>
    <row r="4" spans="1:5">
      <c r="A4" s="13" t="s">
        <v>39</v>
      </c>
      <c r="B4" s="14"/>
      <c r="C4" s="14"/>
      <c r="D4" s="14"/>
      <c r="E4" s="2"/>
    </row>
    <row r="5" spans="1:5">
      <c r="A5" s="13" t="s">
        <v>0</v>
      </c>
      <c r="B5" s="14"/>
      <c r="C5" s="14"/>
      <c r="D5" s="14"/>
      <c r="E5" s="2"/>
    </row>
    <row r="6" spans="1:5">
      <c r="A6" s="15" t="s">
        <v>3</v>
      </c>
      <c r="B6" s="16"/>
      <c r="C6" s="16"/>
      <c r="D6" s="16"/>
      <c r="E6" s="2"/>
    </row>
    <row r="7" spans="1:5" ht="30" customHeight="1">
      <c r="A7" s="3" t="s">
        <v>4</v>
      </c>
      <c r="B7" s="3" t="s">
        <v>5</v>
      </c>
      <c r="C7" s="3" t="s">
        <v>6</v>
      </c>
      <c r="D7" s="3" t="s">
        <v>7</v>
      </c>
      <c r="E7" s="2"/>
    </row>
    <row r="8" spans="1:5" ht="15.75" customHeight="1">
      <c r="A8" s="17" t="s">
        <v>12</v>
      </c>
      <c r="B8" s="18"/>
      <c r="C8" s="18"/>
      <c r="D8" s="19"/>
      <c r="E8" s="2"/>
    </row>
    <row r="9" spans="1:5">
      <c r="A9" s="4" t="s">
        <v>8</v>
      </c>
      <c r="B9" s="10">
        <f>SUM(B10:B18)</f>
        <v>1639900</v>
      </c>
      <c r="C9" s="10">
        <f>C10+C11+C12+C13+C14+C15+C17+C18</f>
        <v>1137805.1199999999</v>
      </c>
      <c r="D9" s="12">
        <f>C9/B9*100</f>
        <v>69.382591621440326</v>
      </c>
      <c r="E9" s="2"/>
    </row>
    <row r="10" spans="1:5">
      <c r="A10" s="4" t="s">
        <v>19</v>
      </c>
      <c r="B10" s="10">
        <v>110000</v>
      </c>
      <c r="C10" s="10">
        <v>183344.1</v>
      </c>
      <c r="D10" s="12">
        <f t="shared" ref="D10:D20" si="0">C10/B10*100</f>
        <v>166.67645454545453</v>
      </c>
      <c r="E10" s="2"/>
    </row>
    <row r="11" spans="1:5">
      <c r="A11" s="9" t="s">
        <v>18</v>
      </c>
      <c r="B11" s="10">
        <v>243900</v>
      </c>
      <c r="C11" s="10">
        <v>253622.16</v>
      </c>
      <c r="D11" s="12">
        <f t="shared" si="0"/>
        <v>103.9861254612546</v>
      </c>
      <c r="E11" s="2"/>
    </row>
    <row r="12" spans="1:5">
      <c r="A12" s="4" t="s">
        <v>20</v>
      </c>
      <c r="B12" s="10">
        <v>811000</v>
      </c>
      <c r="C12" s="10">
        <v>232609.56</v>
      </c>
      <c r="D12" s="12">
        <f t="shared" si="0"/>
        <v>28.681819975339085</v>
      </c>
      <c r="E12" s="2"/>
    </row>
    <row r="13" spans="1:5">
      <c r="A13" s="4" t="s">
        <v>9</v>
      </c>
      <c r="B13" s="10">
        <v>12000</v>
      </c>
      <c r="C13" s="10">
        <v>44050</v>
      </c>
      <c r="D13" s="12">
        <f t="shared" si="0"/>
        <v>367.08333333333331</v>
      </c>
      <c r="E13" s="2"/>
    </row>
    <row r="14" spans="1:5" ht="36.75" customHeight="1">
      <c r="A14" s="4" t="s">
        <v>34</v>
      </c>
      <c r="B14" s="10">
        <v>55000</v>
      </c>
      <c r="C14" s="10">
        <v>255979.85</v>
      </c>
      <c r="D14" s="12">
        <f t="shared" si="0"/>
        <v>465.41790909090912</v>
      </c>
      <c r="E14" s="2"/>
    </row>
    <row r="15" spans="1:5" ht="36.75" customHeight="1">
      <c r="A15" s="4" t="s">
        <v>40</v>
      </c>
      <c r="B15" s="10"/>
      <c r="C15" s="10">
        <v>46525.86</v>
      </c>
      <c r="D15" s="12" t="e">
        <f>C15/B15*100</f>
        <v>#DIV/0!</v>
      </c>
      <c r="E15" s="2"/>
    </row>
    <row r="16" spans="1:5" ht="36.75" customHeight="1">
      <c r="A16" s="4" t="s">
        <v>35</v>
      </c>
      <c r="B16" s="10">
        <v>150000</v>
      </c>
      <c r="C16" s="10"/>
      <c r="D16" s="12">
        <f>C16/B16*100</f>
        <v>0</v>
      </c>
      <c r="E16" s="2"/>
    </row>
    <row r="17" spans="1:5">
      <c r="A17" s="4" t="s">
        <v>10</v>
      </c>
      <c r="B17" s="12">
        <v>250000</v>
      </c>
      <c r="C17" s="10">
        <v>113683.94</v>
      </c>
      <c r="D17" s="12">
        <f t="shared" si="0"/>
        <v>45.473576000000001</v>
      </c>
      <c r="E17" s="2"/>
    </row>
    <row r="18" spans="1:5">
      <c r="A18" s="4" t="s">
        <v>28</v>
      </c>
      <c r="B18" s="10">
        <v>8000</v>
      </c>
      <c r="C18" s="10">
        <v>7989.65</v>
      </c>
      <c r="D18" s="12">
        <f>C18/B18*100</f>
        <v>99.87062499999999</v>
      </c>
      <c r="E18" s="2"/>
    </row>
    <row r="19" spans="1:5">
      <c r="A19" s="4" t="s">
        <v>11</v>
      </c>
      <c r="B19" s="10">
        <v>5181462</v>
      </c>
      <c r="C19" s="10">
        <v>5237275.96</v>
      </c>
      <c r="D19" s="12">
        <f t="shared" si="0"/>
        <v>101.07718555110507</v>
      </c>
      <c r="E19" s="2"/>
    </row>
    <row r="20" spans="1:5">
      <c r="A20" s="3" t="s">
        <v>13</v>
      </c>
      <c r="B20" s="11">
        <f>B19+B9</f>
        <v>6821362</v>
      </c>
      <c r="C20" s="11">
        <f>C9+C19</f>
        <v>6375081.0800000001</v>
      </c>
      <c r="D20" s="12">
        <f t="shared" si="0"/>
        <v>93.457598057396751</v>
      </c>
      <c r="E20" s="2"/>
    </row>
    <row r="21" spans="1:5">
      <c r="A21" s="20" t="s">
        <v>15</v>
      </c>
      <c r="B21" s="20"/>
      <c r="C21" s="20"/>
      <c r="D21" s="20"/>
      <c r="E21" s="2"/>
    </row>
    <row r="22" spans="1:5" ht="20.399999999999999">
      <c r="A22" s="9" t="s">
        <v>21</v>
      </c>
      <c r="B22" s="10">
        <v>994746</v>
      </c>
      <c r="C22" s="10">
        <v>959137.41</v>
      </c>
      <c r="D22" s="10">
        <f>C22/B22*100</f>
        <v>96.420333431850949</v>
      </c>
    </row>
    <row r="23" spans="1:5" ht="30.6">
      <c r="A23" s="9" t="s">
        <v>22</v>
      </c>
      <c r="B23" s="10">
        <v>2512611</v>
      </c>
      <c r="C23" s="10">
        <v>2325383.1800000002</v>
      </c>
      <c r="D23" s="10">
        <f>C23/B23*100</f>
        <v>92.548475669333612</v>
      </c>
    </row>
    <row r="24" spans="1:5">
      <c r="A24" s="9" t="s">
        <v>23</v>
      </c>
      <c r="B24" s="10">
        <v>3000</v>
      </c>
      <c r="C24" s="10"/>
      <c r="D24" s="10">
        <f t="shared" ref="D24:D34" si="1">C24/B24*100</f>
        <v>0</v>
      </c>
    </row>
    <row r="25" spans="1:5">
      <c r="A25" s="9" t="s">
        <v>24</v>
      </c>
      <c r="B25" s="10">
        <v>342100</v>
      </c>
      <c r="C25" s="10">
        <v>342100</v>
      </c>
      <c r="D25" s="10">
        <f t="shared" si="1"/>
        <v>100</v>
      </c>
    </row>
    <row r="26" spans="1:5">
      <c r="A26" s="9" t="s">
        <v>38</v>
      </c>
      <c r="B26" s="10">
        <v>30492</v>
      </c>
      <c r="C26" s="10">
        <v>30492</v>
      </c>
      <c r="D26" s="10">
        <f t="shared" si="1"/>
        <v>100</v>
      </c>
    </row>
    <row r="27" spans="1:5">
      <c r="A27" s="9" t="s">
        <v>25</v>
      </c>
      <c r="B27" s="10">
        <v>1491020</v>
      </c>
      <c r="C27" s="10">
        <v>1384788.14</v>
      </c>
      <c r="D27" s="10">
        <f>C27/B27*100</f>
        <v>92.875222331021718</v>
      </c>
    </row>
    <row r="28" spans="1:5">
      <c r="A28" s="9" t="s">
        <v>32</v>
      </c>
      <c r="B28" s="10">
        <v>50000</v>
      </c>
      <c r="C28" s="10">
        <v>23580</v>
      </c>
      <c r="D28" s="10">
        <f>C28/B28*100</f>
        <v>47.160000000000004</v>
      </c>
    </row>
    <row r="29" spans="1:5" ht="18" customHeight="1">
      <c r="A29" s="9" t="s">
        <v>42</v>
      </c>
      <c r="B29" s="10">
        <v>3300</v>
      </c>
      <c r="C29" s="10">
        <v>3300</v>
      </c>
      <c r="D29" s="10">
        <f>C29/B29*100</f>
        <v>100</v>
      </c>
    </row>
    <row r="30" spans="1:5">
      <c r="A30" s="9" t="s">
        <v>36</v>
      </c>
      <c r="B30" s="10">
        <v>545757.43999999994</v>
      </c>
      <c r="C30" s="10">
        <v>545755.43999999994</v>
      </c>
      <c r="D30" s="10">
        <f t="shared" si="1"/>
        <v>99.999633536832775</v>
      </c>
    </row>
    <row r="31" spans="1:5">
      <c r="A31" s="9" t="s">
        <v>41</v>
      </c>
      <c r="B31" s="10">
        <v>440427.56</v>
      </c>
      <c r="C31" s="10">
        <v>342387.34</v>
      </c>
      <c r="D31" s="10">
        <f t="shared" si="1"/>
        <v>77.739762697865686</v>
      </c>
    </row>
    <row r="32" spans="1:5">
      <c r="A32" s="9" t="s">
        <v>33</v>
      </c>
      <c r="B32" s="10">
        <v>188499</v>
      </c>
      <c r="C32" s="10">
        <v>185555</v>
      </c>
      <c r="D32" s="10">
        <f t="shared" si="1"/>
        <v>98.438188000997357</v>
      </c>
    </row>
    <row r="33" spans="1:4">
      <c r="A33" s="9" t="s">
        <v>14</v>
      </c>
      <c r="B33" s="10">
        <v>15000</v>
      </c>
      <c r="C33" s="10"/>
      <c r="D33" s="10">
        <f t="shared" si="1"/>
        <v>0</v>
      </c>
    </row>
    <row r="34" spans="1:4">
      <c r="A34" s="9" t="s">
        <v>37</v>
      </c>
      <c r="B34" s="10">
        <v>204000</v>
      </c>
      <c r="C34" s="10">
        <v>204000</v>
      </c>
      <c r="D34" s="10">
        <f t="shared" si="1"/>
        <v>100</v>
      </c>
    </row>
    <row r="35" spans="1:4">
      <c r="A35" s="5" t="s">
        <v>16</v>
      </c>
      <c r="B35" s="11">
        <f>B22+B23+B24+B25+B26+B27+B28+B29+B30+B31+B32+B33+B34</f>
        <v>6820952.9999999991</v>
      </c>
      <c r="C35" s="11">
        <f>SUM(C22:C34)</f>
        <v>6346478.5099999998</v>
      </c>
      <c r="D35" s="11">
        <f>C35/B35*100</f>
        <v>93.043868063597586</v>
      </c>
    </row>
    <row r="36" spans="1:4">
      <c r="A36" s="6" t="s">
        <v>17</v>
      </c>
      <c r="B36" s="7">
        <f>B20-B35</f>
        <v>409.00000000093132</v>
      </c>
      <c r="C36" s="7">
        <f>C20-C35</f>
        <v>28602.570000000298</v>
      </c>
      <c r="D36" s="1"/>
    </row>
    <row r="39" spans="1:4">
      <c r="A39" t="s">
        <v>30</v>
      </c>
      <c r="B39" t="s">
        <v>31</v>
      </c>
    </row>
    <row r="42" spans="1:4">
      <c r="A42" s="8" t="s">
        <v>27</v>
      </c>
    </row>
    <row r="43" spans="1:4">
      <c r="A43" s="8" t="s">
        <v>26</v>
      </c>
    </row>
  </sheetData>
  <mergeCells count="8">
    <mergeCell ref="A8:D8"/>
    <mergeCell ref="A21:D21"/>
    <mergeCell ref="A1:D1"/>
    <mergeCell ref="A2:D2"/>
    <mergeCell ref="A3:D3"/>
    <mergeCell ref="A4:D4"/>
    <mergeCell ref="A5:D5"/>
    <mergeCell ref="A6:D6"/>
  </mergeCells>
  <phoneticPr fontId="0" type="noConversion"/>
  <pageMargins left="0.70866141732283472" right="0.70866141732283472" top="0.55118110236220474" bottom="0.55118110236220474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BUH_server</dc:creator>
  <cp:lastModifiedBy>С.С Старый Сибай</cp:lastModifiedBy>
  <cp:lastPrinted>2020-05-13T09:17:30Z</cp:lastPrinted>
  <dcterms:created xsi:type="dcterms:W3CDTF">2016-02-08T11:51:34Z</dcterms:created>
  <dcterms:modified xsi:type="dcterms:W3CDTF">2022-01-15T10:35:40Z</dcterms:modified>
</cp:coreProperties>
</file>